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997aed87380f46/Desktop/DAVID/28 Nov 2018 Copy/Documents/Angela/"/>
    </mc:Choice>
  </mc:AlternateContent>
  <xr:revisionPtr revIDLastSave="0" documentId="8_{08582A57-990A-4613-AE06-13E06DF7396A}" xr6:coauthVersionLast="47" xr6:coauthVersionMax="47" xr10:uidLastSave="{00000000-0000-0000-0000-000000000000}"/>
  <bookViews>
    <workbookView xWindow="-109" yWindow="-109" windowWidth="26301" windowHeight="14169" xr2:uid="{295AE1D7-A9C5-42D0-9C3E-43D8F16488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G30" i="1"/>
  <c r="G26" i="1"/>
  <c r="G12" i="1"/>
  <c r="G23" i="1"/>
  <c r="G21" i="1"/>
  <c r="G9" i="1"/>
  <c r="I13" i="1" s="1"/>
  <c r="I47" i="1" s="1"/>
</calcChain>
</file>

<file path=xl/sharedStrings.xml><?xml version="1.0" encoding="utf-8"?>
<sst xmlns="http://schemas.openxmlformats.org/spreadsheetml/2006/main" count="50" uniqueCount="40">
  <si>
    <t>INCOME</t>
  </si>
  <si>
    <t>Service Charges</t>
  </si>
  <si>
    <t>Monthly</t>
  </si>
  <si>
    <t>Php</t>
  </si>
  <si>
    <t>EXPENSES</t>
  </si>
  <si>
    <t>Security Guards</t>
  </si>
  <si>
    <t>Assumptions</t>
  </si>
  <si>
    <t>Homeowners contributing</t>
  </si>
  <si>
    <t>Php monthly service charge per HO</t>
  </si>
  <si>
    <t>Early shift (7am to 3pm)</t>
  </si>
  <si>
    <t>Late shift (3pm - 11pm)</t>
  </si>
  <si>
    <t>Night shift (11pm - 7am)</t>
  </si>
  <si>
    <t>Guard</t>
  </si>
  <si>
    <t>Guards</t>
  </si>
  <si>
    <t>Total cost as per security co. quote</t>
  </si>
  <si>
    <t>Maintenance staff</t>
  </si>
  <si>
    <t>Days p. wk</t>
  </si>
  <si>
    <t>staff</t>
  </si>
  <si>
    <t>Php p. day</t>
  </si>
  <si>
    <t>Car permit</t>
  </si>
  <si>
    <t>Php monthly permit fee</t>
  </si>
  <si>
    <t>Car permit admin.</t>
  </si>
  <si>
    <t>Php per 10 stickers</t>
  </si>
  <si>
    <t>annual</t>
  </si>
  <si>
    <t>Private Garbage Hauler</t>
  </si>
  <si>
    <t>Estimate based on preliminary enquiries (formal quotes to be received)</t>
  </si>
  <si>
    <t>Garbage Stickers</t>
  </si>
  <si>
    <t>Bins per property</t>
  </si>
  <si>
    <t>Cost per sticker (Php)</t>
  </si>
  <si>
    <t>Communal Electricity</t>
  </si>
  <si>
    <t>Estimate only</t>
  </si>
  <si>
    <t>Repairs</t>
  </si>
  <si>
    <t>Printing, stationary</t>
  </si>
  <si>
    <t>Bank charges</t>
  </si>
  <si>
    <t>Estate property tax</t>
  </si>
  <si>
    <t>Excludes income/costs associated with communal clubhouse (to be built)</t>
  </si>
  <si>
    <t>SAMPLE COMPUTATION OF KAIYO HOAI MONTHLY DUES</t>
  </si>
  <si>
    <t>SURPLUS/(DEFICIT)</t>
  </si>
  <si>
    <t>?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</si>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</sst>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#,#00\ ;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5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0" fillId="0" borderId="4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D25C4-983C-4F37-B5C5-19E163F8D861}">
  <sheetPr>
    <pageSetUpPr fitToPage="1"/>
  </sheetPr>
  <dimension ref="A1:U52"/>
  <sheetViews>
    <sheetView tabSelected="1" workbookViewId="0">
      <selection activeCell="L52" sqref="L52"/>
    </sheetView>
  </sheetViews>
  <sheetFormatPr defaultRowHeight="14.3" x14ac:dyDescent="0.25"/>
  <cols>
    <col min="1" max="1" width="9" style="2"/>
    <col min="7" max="7" width="10.375" style="1" bestFit="1" customWidth="1"/>
    <col min="8" max="8" width="9" style="1"/>
    <col min="9" max="9" width="10.375" style="1" bestFit="1" customWidth="1"/>
    <col min="12" max="12" width="12.375" customWidth="1"/>
  </cols>
  <sheetData>
    <row r="1" spans="1:21" ht="34.65" customHeight="1" x14ac:dyDescent="0.45">
      <c r="A1" s="3" t="s">
        <v>36</v>
      </c>
    </row>
    <row r="3" spans="1:21" ht="14.95" thickBot="1" x14ac:dyDescent="0.3"/>
    <row r="4" spans="1:21" x14ac:dyDescent="0.25">
      <c r="G4" s="6" t="s">
        <v>2</v>
      </c>
      <c r="H4" s="7"/>
      <c r="I4" s="8" t="s">
        <v>2</v>
      </c>
      <c r="L4" s="20"/>
      <c r="M4" s="21"/>
      <c r="N4" s="21"/>
      <c r="O4" s="21"/>
      <c r="P4" s="21"/>
      <c r="Q4" s="21"/>
      <c r="R4" s="21"/>
      <c r="S4" s="21"/>
      <c r="T4" s="21"/>
      <c r="U4" s="22"/>
    </row>
    <row r="5" spans="1:21" x14ac:dyDescent="0.25">
      <c r="G5" s="9"/>
      <c r="H5" s="10"/>
      <c r="I5" s="11"/>
      <c r="L5" s="23"/>
      <c r="M5" s="24"/>
      <c r="N5" s="24"/>
      <c r="O5" s="24"/>
      <c r="P5" s="24"/>
      <c r="Q5" s="24"/>
      <c r="R5" s="24"/>
      <c r="S5" s="24"/>
      <c r="T5" s="24"/>
      <c r="U5" s="25"/>
    </row>
    <row r="6" spans="1:21" ht="19.05" x14ac:dyDescent="0.35">
      <c r="G6" s="9" t="s">
        <v>3</v>
      </c>
      <c r="H6" s="10"/>
      <c r="I6" s="11" t="s">
        <v>3</v>
      </c>
      <c r="L6" s="26" t="s">
        <v>6</v>
      </c>
      <c r="M6" s="24"/>
      <c r="N6" s="24"/>
      <c r="O6" s="24"/>
      <c r="P6" s="24"/>
      <c r="Q6" s="24"/>
      <c r="R6" s="24"/>
      <c r="S6" s="24"/>
      <c r="T6" s="24"/>
      <c r="U6" s="25"/>
    </row>
    <row r="7" spans="1:21" x14ac:dyDescent="0.25">
      <c r="G7" s="12"/>
      <c r="H7" s="13"/>
      <c r="I7" s="14"/>
      <c r="L7" s="23"/>
      <c r="M7" s="24"/>
      <c r="N7" s="24"/>
      <c r="O7" s="24"/>
      <c r="P7" s="24"/>
      <c r="Q7" s="24"/>
      <c r="R7" s="24"/>
      <c r="S7" s="24"/>
      <c r="T7" s="24"/>
      <c r="U7" s="25"/>
    </row>
    <row r="8" spans="1:21" x14ac:dyDescent="0.25">
      <c r="A8" s="4" t="s">
        <v>0</v>
      </c>
      <c r="G8" s="12"/>
      <c r="H8" s="13"/>
      <c r="I8" s="14"/>
      <c r="L8" s="23"/>
      <c r="M8" s="24"/>
      <c r="N8" s="24"/>
      <c r="O8" s="24"/>
      <c r="P8" s="24"/>
      <c r="Q8" s="24"/>
      <c r="R8" s="24"/>
      <c r="S8" s="24"/>
      <c r="T8" s="24"/>
      <c r="U8" s="25"/>
    </row>
    <row r="9" spans="1:21" x14ac:dyDescent="0.25">
      <c r="A9" s="2" t="s">
        <v>1</v>
      </c>
      <c r="G9" s="12">
        <f>L9*L10</f>
        <v>120500</v>
      </c>
      <c r="H9" s="13"/>
      <c r="I9" s="14"/>
      <c r="L9" s="23">
        <v>241</v>
      </c>
      <c r="M9" s="24" t="s">
        <v>7</v>
      </c>
      <c r="N9" s="24"/>
      <c r="O9" s="24"/>
      <c r="P9" s="24"/>
      <c r="Q9" s="24"/>
      <c r="R9" s="24"/>
      <c r="S9" s="24"/>
      <c r="T9" s="24"/>
      <c r="U9" s="25"/>
    </row>
    <row r="10" spans="1:21" x14ac:dyDescent="0.25">
      <c r="G10" s="12"/>
      <c r="H10" s="13"/>
      <c r="I10" s="14"/>
      <c r="L10" s="23">
        <v>500</v>
      </c>
      <c r="M10" s="24" t="s">
        <v>8</v>
      </c>
      <c r="N10" s="24"/>
      <c r="O10" s="24"/>
      <c r="P10" s="24"/>
      <c r="Q10" s="24"/>
      <c r="R10" s="24"/>
      <c r="S10" s="24"/>
      <c r="T10" s="24"/>
      <c r="U10" s="25"/>
    </row>
    <row r="11" spans="1:21" x14ac:dyDescent="0.25">
      <c r="G11" s="12"/>
      <c r="H11" s="13"/>
      <c r="I11" s="14"/>
      <c r="L11" s="23"/>
      <c r="M11" s="24"/>
      <c r="N11" s="24"/>
      <c r="O11" s="24"/>
      <c r="P11" s="24"/>
      <c r="Q11" s="24"/>
      <c r="R11" s="24"/>
      <c r="S11" s="24"/>
      <c r="T11" s="24"/>
      <c r="U11" s="25"/>
    </row>
    <row r="12" spans="1:21" x14ac:dyDescent="0.25">
      <c r="A12" s="2" t="s">
        <v>19</v>
      </c>
      <c r="G12" s="15">
        <f>L12*L15</f>
        <v>2007.53</v>
      </c>
      <c r="H12" s="13"/>
      <c r="I12" s="14"/>
      <c r="L12" s="23">
        <v>241</v>
      </c>
      <c r="M12" s="24" t="s">
        <v>7</v>
      </c>
      <c r="N12" s="24"/>
      <c r="O12" s="24"/>
      <c r="P12" s="24"/>
      <c r="Q12" s="24"/>
      <c r="R12" s="24"/>
      <c r="S12" s="24"/>
      <c r="T12" s="24"/>
      <c r="U12" s="25"/>
    </row>
    <row r="13" spans="1:21" x14ac:dyDescent="0.25">
      <c r="G13" s="12"/>
      <c r="H13" s="13"/>
      <c r="I13" s="14">
        <f>SUM(G9:G12)</f>
        <v>122507.53</v>
      </c>
      <c r="L13" s="23"/>
      <c r="M13" s="24"/>
      <c r="N13" s="24"/>
      <c r="O13" s="24"/>
      <c r="P13" s="24"/>
      <c r="Q13" s="24"/>
      <c r="R13" s="24"/>
      <c r="S13" s="24"/>
      <c r="T13" s="24"/>
      <c r="U13" s="25"/>
    </row>
    <row r="14" spans="1:21" x14ac:dyDescent="0.25">
      <c r="G14" s="12"/>
      <c r="H14" s="13"/>
      <c r="I14" s="14"/>
      <c r="L14" s="23"/>
      <c r="M14" s="24"/>
      <c r="N14" s="24"/>
      <c r="O14" s="24"/>
      <c r="P14" s="24"/>
      <c r="Q14" s="24"/>
      <c r="R14" s="24"/>
      <c r="S14" s="24"/>
      <c r="T14" s="24"/>
      <c r="U14" s="25"/>
    </row>
    <row r="15" spans="1:21" x14ac:dyDescent="0.25">
      <c r="G15" s="12"/>
      <c r="H15" s="13"/>
      <c r="I15" s="14"/>
      <c r="L15" s="23">
        <v>8.33</v>
      </c>
      <c r="M15" s="24" t="s">
        <v>20</v>
      </c>
      <c r="N15" s="24"/>
      <c r="O15" s="24"/>
      <c r="P15" s="24"/>
      <c r="Q15" s="24"/>
      <c r="R15" s="24"/>
      <c r="S15" s="24"/>
      <c r="T15" s="24"/>
      <c r="U15" s="25"/>
    </row>
    <row r="16" spans="1:21" x14ac:dyDescent="0.25">
      <c r="G16" s="12"/>
      <c r="H16" s="13"/>
      <c r="I16" s="14"/>
      <c r="L16" s="23"/>
      <c r="M16" s="24"/>
      <c r="N16" s="24"/>
      <c r="O16" s="24"/>
      <c r="P16" s="24"/>
      <c r="Q16" s="24"/>
      <c r="R16" s="24"/>
      <c r="S16" s="24"/>
      <c r="T16" s="24"/>
      <c r="U16" s="25"/>
    </row>
    <row r="17" spans="1:21" x14ac:dyDescent="0.25">
      <c r="A17" s="4" t="s">
        <v>4</v>
      </c>
      <c r="G17" s="12"/>
      <c r="H17" s="13"/>
      <c r="I17" s="14"/>
      <c r="L17" s="23"/>
      <c r="M17" s="24"/>
      <c r="N17" s="24"/>
      <c r="O17" s="24"/>
      <c r="P17" s="24"/>
      <c r="Q17" s="24"/>
      <c r="R17" s="24"/>
      <c r="S17" s="24"/>
      <c r="T17" s="24"/>
      <c r="U17" s="25"/>
    </row>
    <row r="18" spans="1:21" x14ac:dyDescent="0.25">
      <c r="G18" s="12"/>
      <c r="H18" s="13"/>
      <c r="I18" s="14"/>
      <c r="L18" s="23"/>
      <c r="M18" s="24"/>
      <c r="N18" s="24"/>
      <c r="O18" s="24"/>
      <c r="P18" s="24"/>
      <c r="Q18" s="24"/>
      <c r="R18" s="24"/>
      <c r="S18" s="24"/>
      <c r="T18" s="24"/>
      <c r="U18" s="25"/>
    </row>
    <row r="19" spans="1:21" x14ac:dyDescent="0.25">
      <c r="A19" s="2" t="s">
        <v>5</v>
      </c>
      <c r="C19" t="s">
        <v>9</v>
      </c>
      <c r="G19" s="12">
        <v>15434.82</v>
      </c>
      <c r="H19" s="13"/>
      <c r="I19" s="14"/>
      <c r="L19" s="23" t="s">
        <v>14</v>
      </c>
      <c r="M19" s="24"/>
      <c r="N19" s="24"/>
      <c r="O19" s="24">
        <v>1</v>
      </c>
      <c r="P19" s="24" t="s">
        <v>12</v>
      </c>
      <c r="Q19" s="24"/>
      <c r="R19" s="24"/>
      <c r="S19" s="24"/>
      <c r="T19" s="24"/>
      <c r="U19" s="25"/>
    </row>
    <row r="20" spans="1:21" x14ac:dyDescent="0.25">
      <c r="C20" t="s">
        <v>10</v>
      </c>
      <c r="G20" s="12">
        <v>20364.57</v>
      </c>
      <c r="H20" s="13"/>
      <c r="I20" s="14"/>
      <c r="L20" s="23"/>
      <c r="M20" s="24"/>
      <c r="N20" s="24"/>
      <c r="O20" s="24">
        <v>1</v>
      </c>
      <c r="P20" s="24" t="s">
        <v>12</v>
      </c>
      <c r="Q20" s="24"/>
      <c r="R20" s="24"/>
      <c r="S20" s="24"/>
      <c r="T20" s="24"/>
      <c r="U20" s="25"/>
    </row>
    <row r="21" spans="1:21" x14ac:dyDescent="0.25">
      <c r="C21" t="s">
        <v>11</v>
      </c>
      <c r="G21" s="12">
        <f>2*21695.67</f>
        <v>43391.34</v>
      </c>
      <c r="H21" s="13"/>
      <c r="I21" s="14"/>
      <c r="L21" s="23"/>
      <c r="M21" s="24"/>
      <c r="N21" s="24"/>
      <c r="O21" s="24">
        <v>2</v>
      </c>
      <c r="P21" s="24" t="s">
        <v>13</v>
      </c>
      <c r="Q21" s="24"/>
      <c r="R21" s="24"/>
      <c r="S21" s="24"/>
      <c r="T21" s="24"/>
      <c r="U21" s="25"/>
    </row>
    <row r="22" spans="1:21" x14ac:dyDescent="0.25">
      <c r="G22" s="12"/>
      <c r="H22" s="13"/>
      <c r="I22" s="14"/>
      <c r="L22" s="23"/>
      <c r="M22" s="24"/>
      <c r="N22" s="24"/>
      <c r="O22" s="24"/>
      <c r="P22" s="24"/>
      <c r="Q22" s="24"/>
      <c r="R22" s="24"/>
      <c r="S22" s="24"/>
      <c r="T22" s="24"/>
      <c r="U22" s="25"/>
    </row>
    <row r="23" spans="1:21" x14ac:dyDescent="0.25">
      <c r="A23" s="2" t="s">
        <v>15</v>
      </c>
      <c r="G23" s="12">
        <f>(365/12*5/7)*O23*S23</f>
        <v>9190.1785714285725</v>
      </c>
      <c r="H23" s="13"/>
      <c r="I23" s="14"/>
      <c r="L23" s="23" t="s">
        <v>16</v>
      </c>
      <c r="M23" s="24">
        <v>5</v>
      </c>
      <c r="N23" s="24"/>
      <c r="O23" s="24">
        <v>1</v>
      </c>
      <c r="P23" s="24" t="s">
        <v>17</v>
      </c>
      <c r="Q23" s="24"/>
      <c r="R23" s="24" t="s">
        <v>18</v>
      </c>
      <c r="S23" s="24">
        <v>423</v>
      </c>
      <c r="T23" s="24"/>
      <c r="U23" s="25"/>
    </row>
    <row r="24" spans="1:21" x14ac:dyDescent="0.25">
      <c r="G24" s="12"/>
      <c r="H24" s="13"/>
      <c r="I24" s="14"/>
      <c r="L24" s="23"/>
      <c r="M24" s="24"/>
      <c r="N24" s="24"/>
      <c r="O24" s="24"/>
      <c r="P24" s="24"/>
      <c r="Q24" s="24"/>
      <c r="R24" s="24"/>
      <c r="S24" s="24"/>
      <c r="T24" s="24"/>
      <c r="U24" s="25"/>
    </row>
    <row r="25" spans="1:21" x14ac:dyDescent="0.25">
      <c r="G25" s="12"/>
      <c r="H25" s="13"/>
      <c r="I25" s="14"/>
      <c r="L25" s="23"/>
      <c r="M25" s="24"/>
      <c r="N25" s="24"/>
      <c r="O25" s="24"/>
      <c r="P25" s="24"/>
      <c r="Q25" s="24"/>
      <c r="R25" s="24"/>
      <c r="S25" s="24"/>
      <c r="T25" s="24"/>
      <c r="U25" s="25"/>
    </row>
    <row r="26" spans="1:21" x14ac:dyDescent="0.25">
      <c r="A26" s="2" t="s">
        <v>21</v>
      </c>
      <c r="G26" s="12">
        <f>(L12*N26/10)/12</f>
        <v>180.75</v>
      </c>
      <c r="H26" s="13"/>
      <c r="I26" s="14"/>
      <c r="L26" s="23" t="s">
        <v>22</v>
      </c>
      <c r="M26" s="24"/>
      <c r="N26" s="24">
        <v>90</v>
      </c>
      <c r="O26" s="24" t="s">
        <v>23</v>
      </c>
      <c r="P26" s="24"/>
      <c r="Q26" s="24"/>
      <c r="R26" s="24"/>
      <c r="S26" s="24"/>
      <c r="T26" s="24"/>
      <c r="U26" s="25"/>
    </row>
    <row r="27" spans="1:21" x14ac:dyDescent="0.25">
      <c r="G27" s="12"/>
      <c r="H27" s="13"/>
      <c r="I27" s="14"/>
      <c r="L27" s="23"/>
      <c r="M27" s="24"/>
      <c r="N27" s="24"/>
      <c r="O27" s="24"/>
      <c r="P27" s="24"/>
      <c r="Q27" s="24"/>
      <c r="R27" s="24"/>
      <c r="S27" s="24"/>
      <c r="T27" s="24"/>
      <c r="U27" s="25"/>
    </row>
    <row r="28" spans="1:21" x14ac:dyDescent="0.25">
      <c r="A28" s="2" t="s">
        <v>24</v>
      </c>
      <c r="G28" s="12">
        <v>10000</v>
      </c>
      <c r="H28" s="13"/>
      <c r="I28" s="14"/>
      <c r="L28" s="23" t="s">
        <v>25</v>
      </c>
      <c r="M28" s="24"/>
      <c r="N28" s="24"/>
      <c r="O28" s="24"/>
      <c r="P28" s="24"/>
      <c r="Q28" s="24"/>
      <c r="R28" s="24"/>
      <c r="S28" s="24"/>
      <c r="T28" s="24"/>
      <c r="U28" s="25"/>
    </row>
    <row r="29" spans="1:21" x14ac:dyDescent="0.25">
      <c r="G29" s="12"/>
      <c r="H29" s="13"/>
      <c r="I29" s="14"/>
      <c r="L29" s="23"/>
      <c r="M29" s="24"/>
      <c r="N29" s="24"/>
      <c r="O29" s="24"/>
      <c r="P29" s="24"/>
      <c r="Q29" s="24"/>
      <c r="R29" s="24"/>
      <c r="S29" s="24"/>
      <c r="T29" s="24"/>
      <c r="U29" s="25"/>
    </row>
    <row r="30" spans="1:21" x14ac:dyDescent="0.25">
      <c r="A30" s="2" t="s">
        <v>26</v>
      </c>
      <c r="G30" s="12">
        <f>(L9*N30*N31)/12</f>
        <v>723</v>
      </c>
      <c r="H30" s="13"/>
      <c r="I30" s="14"/>
      <c r="L30" s="23" t="s">
        <v>27</v>
      </c>
      <c r="M30" s="24"/>
      <c r="N30" s="24">
        <v>3</v>
      </c>
      <c r="O30" s="24"/>
      <c r="P30" s="24"/>
      <c r="Q30" s="24"/>
      <c r="R30" s="24"/>
      <c r="S30" s="24"/>
      <c r="T30" s="24"/>
      <c r="U30" s="25"/>
    </row>
    <row r="31" spans="1:21" x14ac:dyDescent="0.25">
      <c r="G31" s="12"/>
      <c r="H31" s="13"/>
      <c r="I31" s="14"/>
      <c r="L31" s="23" t="s">
        <v>28</v>
      </c>
      <c r="M31" s="24"/>
      <c r="N31" s="24">
        <v>12</v>
      </c>
      <c r="O31" s="24"/>
      <c r="P31" s="24"/>
      <c r="Q31" s="24"/>
      <c r="R31" s="24"/>
      <c r="S31" s="24"/>
      <c r="T31" s="24"/>
      <c r="U31" s="25"/>
    </row>
    <row r="32" spans="1:21" x14ac:dyDescent="0.25">
      <c r="G32" s="12"/>
      <c r="H32" s="13"/>
      <c r="I32" s="14"/>
      <c r="L32" s="23"/>
      <c r="M32" s="24"/>
      <c r="N32" s="24"/>
      <c r="O32" s="24"/>
      <c r="P32" s="24"/>
      <c r="Q32" s="24"/>
      <c r="R32" s="24"/>
      <c r="S32" s="24"/>
      <c r="T32" s="24"/>
      <c r="U32" s="25"/>
    </row>
    <row r="33" spans="1:21" x14ac:dyDescent="0.25">
      <c r="A33" s="2" t="s">
        <v>29</v>
      </c>
      <c r="G33" s="12">
        <v>5000</v>
      </c>
      <c r="H33" s="13"/>
      <c r="I33" s="14"/>
      <c r="L33" s="23" t="s">
        <v>30</v>
      </c>
      <c r="M33" s="24"/>
      <c r="N33" s="24"/>
      <c r="O33" s="24"/>
      <c r="P33" s="24"/>
      <c r="Q33" s="24"/>
      <c r="R33" s="24"/>
      <c r="S33" s="24"/>
      <c r="T33" s="24"/>
      <c r="U33" s="25"/>
    </row>
    <row r="34" spans="1:21" x14ac:dyDescent="0.25">
      <c r="G34" s="12"/>
      <c r="H34" s="13"/>
      <c r="I34" s="14"/>
      <c r="L34" s="23"/>
      <c r="M34" s="24"/>
      <c r="N34" s="24"/>
      <c r="O34" s="24"/>
      <c r="P34" s="24"/>
      <c r="Q34" s="24"/>
      <c r="R34" s="24"/>
      <c r="S34" s="24"/>
      <c r="T34" s="24"/>
      <c r="U34" s="25"/>
    </row>
    <row r="35" spans="1:21" x14ac:dyDescent="0.25">
      <c r="A35" s="2" t="s">
        <v>31</v>
      </c>
      <c r="G35" s="12"/>
      <c r="H35" s="13" t="s">
        <v>38</v>
      </c>
      <c r="I35" s="14"/>
      <c r="L35" s="23" t="s">
        <v>39</v>
      </c>
      <c r="M35" s="24"/>
      <c r="N35" s="24"/>
      <c r="O35" s="24"/>
      <c r="P35" s="24"/>
      <c r="Q35" s="24"/>
      <c r="R35" s="24"/>
      <c r="S35" s="24"/>
      <c r="T35" s="24"/>
      <c r="U35" s="25"/>
    </row>
    <row r="36" spans="1:21" x14ac:dyDescent="0.25">
      <c r="G36" s="12"/>
      <c r="H36" s="13"/>
      <c r="I36" s="14"/>
      <c r="L36" s="23"/>
      <c r="M36" s="24"/>
      <c r="N36" s="24"/>
      <c r="O36" s="24"/>
      <c r="P36" s="24"/>
      <c r="Q36" s="24"/>
      <c r="R36" s="24"/>
      <c r="S36" s="24"/>
      <c r="T36" s="24"/>
      <c r="U36" s="25"/>
    </row>
    <row r="37" spans="1:21" x14ac:dyDescent="0.25">
      <c r="A37" s="2" t="s">
        <v>32</v>
      </c>
      <c r="G37" s="12"/>
      <c r="H37" s="13" t="s">
        <v>38</v>
      </c>
      <c r="I37" s="14"/>
      <c r="L37" s="23" t="s">
        <v>39</v>
      </c>
      <c r="M37" s="24"/>
      <c r="N37" s="24"/>
      <c r="O37" s="24"/>
      <c r="P37" s="24"/>
      <c r="Q37" s="24"/>
      <c r="R37" s="24"/>
      <c r="S37" s="24"/>
      <c r="T37" s="24"/>
      <c r="U37" s="25"/>
    </row>
    <row r="38" spans="1:21" x14ac:dyDescent="0.25">
      <c r="G38" s="12"/>
      <c r="H38" s="13"/>
      <c r="I38" s="14"/>
      <c r="L38" s="23"/>
      <c r="M38" s="24"/>
      <c r="N38" s="24"/>
      <c r="O38" s="24"/>
      <c r="P38" s="24"/>
      <c r="Q38" s="24"/>
      <c r="R38" s="24"/>
      <c r="S38" s="24"/>
      <c r="T38" s="24"/>
      <c r="U38" s="25"/>
    </row>
    <row r="39" spans="1:21" x14ac:dyDescent="0.25">
      <c r="A39" s="2" t="s">
        <v>33</v>
      </c>
      <c r="G39" s="12"/>
      <c r="H39" s="13" t="s">
        <v>38</v>
      </c>
      <c r="I39" s="14"/>
      <c r="L39" s="23" t="s">
        <v>39</v>
      </c>
      <c r="M39" s="24"/>
      <c r="N39" s="24"/>
      <c r="O39" s="24"/>
      <c r="P39" s="24"/>
      <c r="Q39" s="24"/>
      <c r="R39" s="24"/>
      <c r="S39" s="24"/>
      <c r="T39" s="24"/>
      <c r="U39" s="25"/>
    </row>
    <row r="40" spans="1:21" x14ac:dyDescent="0.25">
      <c r="G40" s="12"/>
      <c r="H40" s="13"/>
      <c r="I40" s="14"/>
      <c r="L40" s="23"/>
      <c r="M40" s="24"/>
      <c r="N40" s="24"/>
      <c r="O40" s="24"/>
      <c r="P40" s="24"/>
      <c r="Q40" s="24"/>
      <c r="R40" s="24"/>
      <c r="S40" s="24"/>
      <c r="T40" s="24"/>
      <c r="U40" s="25"/>
    </row>
    <row r="41" spans="1:21" x14ac:dyDescent="0.25">
      <c r="A41" s="2" t="s">
        <v>34</v>
      </c>
      <c r="G41" s="12"/>
      <c r="H41" s="13" t="s">
        <v>38</v>
      </c>
      <c r="I41" s="14"/>
      <c r="L41" s="23" t="s">
        <v>39</v>
      </c>
      <c r="M41" s="24"/>
      <c r="N41" s="24"/>
      <c r="O41" s="24"/>
      <c r="P41" s="24"/>
      <c r="Q41" s="24"/>
      <c r="R41" s="24"/>
      <c r="S41" s="24"/>
      <c r="T41" s="24"/>
      <c r="U41" s="25"/>
    </row>
    <row r="42" spans="1:21" x14ac:dyDescent="0.25">
      <c r="G42" s="15"/>
      <c r="H42" s="13"/>
      <c r="I42" s="14"/>
      <c r="L42" s="23"/>
      <c r="M42" s="24"/>
      <c r="N42" s="24"/>
      <c r="O42" s="24"/>
      <c r="P42" s="24"/>
      <c r="Q42" s="24"/>
      <c r="R42" s="24"/>
      <c r="S42" s="24"/>
      <c r="T42" s="24"/>
      <c r="U42" s="25"/>
    </row>
    <row r="43" spans="1:21" x14ac:dyDescent="0.25">
      <c r="G43" s="12"/>
      <c r="H43" s="13"/>
      <c r="I43" s="14">
        <f>SUM(G19:G42)</f>
        <v>104284.65857142856</v>
      </c>
      <c r="L43" s="23"/>
      <c r="M43" s="24"/>
      <c r="N43" s="24"/>
      <c r="O43" s="24"/>
      <c r="P43" s="24"/>
      <c r="Q43" s="24"/>
      <c r="R43" s="24"/>
      <c r="S43" s="24"/>
      <c r="T43" s="24"/>
      <c r="U43" s="25"/>
    </row>
    <row r="44" spans="1:21" x14ac:dyDescent="0.25">
      <c r="G44" s="12"/>
      <c r="H44" s="13"/>
      <c r="I44" s="14"/>
      <c r="L44" s="23"/>
      <c r="M44" s="24"/>
      <c r="N44" s="24"/>
      <c r="O44" s="24"/>
      <c r="P44" s="24"/>
      <c r="Q44" s="24"/>
      <c r="R44" s="24"/>
      <c r="S44" s="24"/>
      <c r="T44" s="24"/>
      <c r="U44" s="25"/>
    </row>
    <row r="45" spans="1:21" x14ac:dyDescent="0.25">
      <c r="G45" s="12"/>
      <c r="H45" s="13"/>
      <c r="I45" s="14"/>
      <c r="L45" s="23"/>
      <c r="M45" s="24"/>
      <c r="N45" s="24"/>
      <c r="O45" s="24"/>
      <c r="P45" s="24"/>
      <c r="Q45" s="24"/>
      <c r="R45" s="24"/>
      <c r="S45" s="24"/>
      <c r="T45" s="24"/>
      <c r="U45" s="25"/>
    </row>
    <row r="46" spans="1:21" x14ac:dyDescent="0.25">
      <c r="G46" s="12"/>
      <c r="H46" s="13"/>
      <c r="I46" s="14"/>
      <c r="L46" s="23"/>
      <c r="M46" s="24"/>
      <c r="N46" s="24"/>
      <c r="O46" s="24"/>
      <c r="P46" s="24"/>
      <c r="Q46" s="24"/>
      <c r="R46" s="24"/>
      <c r="S46" s="24"/>
      <c r="T46" s="24"/>
      <c r="U46" s="25"/>
    </row>
    <row r="47" spans="1:21" ht="14.95" thickBot="1" x14ac:dyDescent="0.3">
      <c r="A47" s="2" t="s">
        <v>37</v>
      </c>
      <c r="G47" s="12"/>
      <c r="H47" s="13"/>
      <c r="I47" s="16">
        <f>I13-I43</f>
        <v>18222.871428571438</v>
      </c>
      <c r="L47" s="23"/>
      <c r="M47" s="24"/>
      <c r="N47" s="24"/>
      <c r="O47" s="24"/>
      <c r="P47" s="24"/>
      <c r="Q47" s="24"/>
      <c r="R47" s="24"/>
      <c r="S47" s="24"/>
      <c r="T47" s="24"/>
      <c r="U47" s="25"/>
    </row>
    <row r="48" spans="1:21" x14ac:dyDescent="0.25">
      <c r="G48" s="12"/>
      <c r="H48" s="13"/>
      <c r="I48" s="14"/>
      <c r="L48" s="23"/>
      <c r="M48" s="24"/>
      <c r="N48" s="24"/>
      <c r="O48" s="24"/>
      <c r="P48" s="24"/>
      <c r="Q48" s="24"/>
      <c r="R48" s="24"/>
      <c r="S48" s="24"/>
      <c r="T48" s="24"/>
      <c r="U48" s="25"/>
    </row>
    <row r="49" spans="1:21" ht="14.95" thickBot="1" x14ac:dyDescent="0.3">
      <c r="G49" s="17"/>
      <c r="H49" s="18"/>
      <c r="I49" s="19"/>
      <c r="L49" s="27"/>
      <c r="M49" s="28"/>
      <c r="N49" s="28"/>
      <c r="O49" s="28"/>
      <c r="P49" s="28"/>
      <c r="Q49" s="28"/>
      <c r="R49" s="28"/>
      <c r="S49" s="28"/>
      <c r="T49" s="28"/>
      <c r="U49" s="29"/>
    </row>
    <row r="52" spans="1:21" x14ac:dyDescent="0.25">
      <c r="A52" s="5" t="s">
        <v>35</v>
      </c>
    </row>
  </sheetData>
  <pageMargins left="0.70866141732283472" right="0.70866141732283472" top="0.74803149606299213" bottom="0.74803149606299213" header="0.31496062992125984" footer="0.31496062992125984"/>
  <pageSetup paperSize="9" scale="6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Wright</dc:creator>
  <cp:lastModifiedBy>David Wright</cp:lastModifiedBy>
  <cp:lastPrinted>2024-06-28T16:15:38Z</cp:lastPrinted>
  <dcterms:created xsi:type="dcterms:W3CDTF">2024-06-28T15:27:15Z</dcterms:created>
  <dcterms:modified xsi:type="dcterms:W3CDTF">2024-06-28T16:16:41Z</dcterms:modified>
</cp:coreProperties>
</file>